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27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<sst xmlns="http://schemas.openxmlformats.org/spreadsheetml/2006/main" count="76" uniqueCount="72">
  <si>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</si>
  <si>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</si>
  <si>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</si>
  <si>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27 А</t>
  </si>
  <si>
    <t xml:space="preserve">      период: с 01 января 2019 по 31 декабря 2019 года</t>
  </si>
  <si>
    <t xml:space="preserve">Общая  площадь дома : 3445,1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</si>
  <si>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</si>
  <si>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</si>
  <si>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</si>
  <si>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</si>
  <si>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</si>
  <si>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</si>
  <si>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</si>
  <si>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</si>
  <si>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</si>
  <si>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</si>
  <si>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</si>
  <si>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</si>
  <si>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</si>
  <si>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</si>
  <si>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</si>
  <si>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</si>
  <si>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</si>
  <si>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</si>
  <si>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</si>
  <si>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</si>
  <si>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</si>
  <si>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</si>
  <si>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</si>
  <si>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</si>
  <si>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</si>
  <si>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</si>
  <si>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</si>
  <si>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</si>
  <si>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</si>
  <si>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</si>
  <si>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</si>
  <si>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</si>
  <si>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радиаторов в кв.№33- 32 секции</t>
  </si>
  <si>
    <t xml:space="preserve">Замена радиаторов в квартирах №№ 19, 24, 33 - 52 секций</t>
  </si>
  <si>
    <t xml:space="preserve">Промывка пластинчатого теплообменника </t>
  </si>
  <si>
    <t xml:space="preserve">Промывка системы отопления</t>
  </si>
  <si>
    <t xml:space="preserve">2.2. Работы по благоустройству земельного участка </t>
  </si>
  <si>
    <t xml:space="preserve">Привоз земли для газонов - 6т</t>
  </si>
  <si>
    <t xml:space="preserve">Покраска металлического ограждения на детской площадке - 155 пог.м.</t>
  </si>
  <si>
    <t xml:space="preserve">Изготовление и установка металлического ограждения придомовых газонов - 114,3 пог.м.</t>
  </si>
  <si>
    <t xml:space="preserve">Покраска металлического ограждения придомовых газонов  274,4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</si>
  <si>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</si>
  <si>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</si>
  <si>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кровли кв.№24, 32 - 3,25 кв.м., с выходом на кровлю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</si>
  <si>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</si>
  <si>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</si>
  <si>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</si>
  <si>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</si>
  <si>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</si>
  <si>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</si>
  <si>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</si>
  <si>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управления</t>
  </si>
  <si>
    <t xml:space="preserve">7. Обслуживание 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</si>
  <si>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</si>
  <si>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</si>
  <si>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</si>
  <si>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Утилизаций ртутных ламп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</si>
  <si>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</si>
  <si>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Уборка, вывоз  листвы, веток, снега и КГО</t>
  </si>
  <si>
    <t xml:space="preserve">8.6 Техническое  обслуживание  охранной  сигнализации  в  подвале  и на чердаке 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</si>
  <si>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:   - 96911,00 руб.</t>
  </si>
  <si>
    <t xml:space="preserve">За  отчетный   период   поступило  от  населения  на  содержание  и  текущий  ремонт    :  223871,74  руб.</t>
  </si>
  <si>
    <t xml:space="preserve">Выполнено  работ  по  содержанию  и  текущему  ремонту  за  отчетный  период : 195797,07  руб.,                                              В том  числе  корректировка :  - 17424,57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</si>
  <si>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 -  51411,76 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</si>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</sst>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10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76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H49" activeCellId="0" sqref="H49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7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2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134976.46</v>
      </c>
      <c r="F12" s="9"/>
    </row>
    <row r="13" customFormat="false" ht="15.6" hidden="false" customHeight="false" outlineLevel="0" collapsed="false">
      <c r="B13" s="10" t="s">
        <v>14</v>
      </c>
      <c r="C13" s="7" t="n">
        <v>890536.23</v>
      </c>
      <c r="D13" s="7" t="n">
        <v>896534.39</v>
      </c>
      <c r="E13" s="11" t="n">
        <f aca="false">D13-C13</f>
        <v>5998.16000000003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1982768.93</v>
      </c>
      <c r="D14" s="7" t="n">
        <f aca="false">D15+D16+D17</f>
        <v>1946225.53</v>
      </c>
      <c r="E14" s="11" t="n">
        <f aca="false">D14-C14</f>
        <v>-36543.4000000001</v>
      </c>
      <c r="F14" s="11"/>
    </row>
    <row r="15" customFormat="false" ht="15.6" hidden="false" customHeight="false" outlineLevel="0" collapsed="false">
      <c r="B15" s="10" t="s">
        <v>16</v>
      </c>
      <c r="C15" s="7" t="n">
        <v>368757.59</v>
      </c>
      <c r="D15" s="7" t="n">
        <v>370988.5</v>
      </c>
      <c r="E15" s="11" t="n">
        <f aca="false">D15-C15</f>
        <v>2230.90999999997</v>
      </c>
      <c r="F15" s="11"/>
    </row>
    <row r="16" customFormat="false" ht="15.6" hidden="false" customHeight="false" outlineLevel="0" collapsed="false">
      <c r="B16" s="10" t="s">
        <v>17</v>
      </c>
      <c r="C16" s="7" t="n">
        <v>1208797.07</v>
      </c>
      <c r="D16" s="7" t="n">
        <f aca="false">C16</f>
        <v>1208797.07</v>
      </c>
      <c r="E16" s="11" t="n">
        <f aca="false">D16-C16</f>
        <v>0</v>
      </c>
      <c r="F16" s="11"/>
    </row>
    <row r="17" customFormat="false" ht="15.6" hidden="false" customHeight="false" outlineLevel="0" collapsed="false">
      <c r="B17" s="10" t="s">
        <v>18</v>
      </c>
      <c r="C17" s="7" t="n">
        <v>405214.27</v>
      </c>
      <c r="D17" s="7" t="n">
        <v>366439.96</v>
      </c>
      <c r="E17" s="11" t="n">
        <f aca="false">D17-C17</f>
        <v>-38774.31</v>
      </c>
      <c r="F17" s="11"/>
    </row>
    <row r="18" customFormat="false" ht="15.6" hidden="false" customHeight="false" outlineLevel="0" collapsed="false">
      <c r="B18" s="12" t="s">
        <v>19</v>
      </c>
      <c r="C18" s="7" t="n">
        <v>13971.27</v>
      </c>
      <c r="D18" s="7" t="n">
        <v>14553.65</v>
      </c>
      <c r="E18" s="11" t="n">
        <f aca="false">D18-C18</f>
        <v>582.379999999999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2887276.43</v>
      </c>
      <c r="D19" s="7" t="n">
        <f aca="false">D13+D14+D18</f>
        <v>2857313.57</v>
      </c>
      <c r="E19" s="11" t="n">
        <f aca="false">D19-C19</f>
        <v>-29962.8600000003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164939.32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3445.1</v>
      </c>
      <c r="E26" s="18" t="s">
        <v>29</v>
      </c>
      <c r="F26" s="20" t="n">
        <v>55833.12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3445.1</v>
      </c>
      <c r="E28" s="21" t="s">
        <v>31</v>
      </c>
      <c r="F28" s="22" t="n">
        <v>184391.76</v>
      </c>
    </row>
    <row r="29" customFormat="false" ht="46.8" hidden="false" customHeight="false" outlineLevel="0" collapsed="false">
      <c r="B29" s="23" t="s">
        <v>32</v>
      </c>
      <c r="C29" s="23"/>
      <c r="D29" s="17" t="n">
        <v>3445.1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3445.1</v>
      </c>
      <c r="E30" s="21" t="s">
        <v>34</v>
      </c>
      <c r="F30" s="22" t="n">
        <v>2442.6</v>
      </c>
    </row>
    <row r="31" customFormat="false" ht="18.45" hidden="false" customHeight="true" outlineLevel="0" collapsed="false">
      <c r="B31" s="24" t="s">
        <v>35</v>
      </c>
      <c r="C31" s="24"/>
      <c r="D31" s="24"/>
      <c r="E31" s="24"/>
      <c r="F31" s="24"/>
    </row>
    <row r="32" customFormat="false" ht="57" hidden="false" customHeight="true" outlineLevel="0" collapsed="false">
      <c r="B32" s="25" t="s">
        <v>36</v>
      </c>
      <c r="C32" s="25"/>
      <c r="D32" s="7"/>
      <c r="E32" s="18" t="s">
        <v>37</v>
      </c>
      <c r="F32" s="26"/>
    </row>
    <row r="33" customFormat="false" ht="30.6" hidden="false" customHeight="true" outlineLevel="0" collapsed="false">
      <c r="B33" s="27" t="s">
        <v>38</v>
      </c>
      <c r="C33" s="27"/>
      <c r="D33" s="7"/>
      <c r="E33" s="18"/>
      <c r="F33" s="28" t="n">
        <v>31257.79</v>
      </c>
    </row>
    <row r="34" customFormat="false" ht="31.2" hidden="false" customHeight="true" outlineLevel="0" collapsed="false">
      <c r="B34" s="27" t="s">
        <v>39</v>
      </c>
      <c r="C34" s="27"/>
      <c r="D34" s="7"/>
      <c r="E34" s="18"/>
      <c r="F34" s="29" t="n">
        <v>51786.83</v>
      </c>
    </row>
    <row r="35" customFormat="false" ht="21.75" hidden="false" customHeight="true" outlineLevel="0" collapsed="false">
      <c r="B35" s="30" t="s">
        <v>40</v>
      </c>
      <c r="C35" s="30"/>
      <c r="D35" s="7"/>
      <c r="E35" s="18"/>
      <c r="F35" s="29" t="n">
        <v>9425.24</v>
      </c>
    </row>
    <row r="36" customFormat="false" ht="20.25" hidden="false" customHeight="true" outlineLevel="0" collapsed="false">
      <c r="B36" s="27" t="s">
        <v>41</v>
      </c>
      <c r="C36" s="27"/>
      <c r="D36" s="7"/>
      <c r="E36" s="18"/>
      <c r="F36" s="29" t="n">
        <v>25073.08</v>
      </c>
    </row>
    <row r="37" customFormat="false" ht="22.95" hidden="false" customHeight="true" outlineLevel="0" collapsed="false">
      <c r="B37" s="25" t="s">
        <v>42</v>
      </c>
      <c r="C37" s="25"/>
      <c r="D37" s="21"/>
      <c r="E37" s="18" t="s">
        <v>37</v>
      </c>
      <c r="F37" s="31"/>
    </row>
    <row r="38" customFormat="false" ht="31.2" hidden="false" customHeight="true" outlineLevel="0" collapsed="false">
      <c r="B38" s="32" t="s">
        <v>43</v>
      </c>
      <c r="C38" s="32"/>
      <c r="D38" s="21"/>
      <c r="E38" s="18"/>
      <c r="F38" s="29" t="n">
        <v>5679.76</v>
      </c>
    </row>
    <row r="39" customFormat="false" ht="27" hidden="false" customHeight="true" outlineLevel="0" collapsed="false">
      <c r="B39" s="27" t="s">
        <v>44</v>
      </c>
      <c r="C39" s="27"/>
      <c r="D39" s="21"/>
      <c r="E39" s="18"/>
      <c r="F39" s="7" t="n">
        <v>500.38</v>
      </c>
    </row>
    <row r="40" customFormat="false" ht="42" hidden="false" customHeight="true" outlineLevel="0" collapsed="false">
      <c r="B40" s="27" t="s">
        <v>45</v>
      </c>
      <c r="C40" s="27"/>
      <c r="D40" s="21"/>
      <c r="E40" s="18"/>
      <c r="F40" s="7" t="n">
        <v>62197.1</v>
      </c>
    </row>
    <row r="41" customFormat="false" ht="41.25" hidden="false" customHeight="true" outlineLevel="0" collapsed="false">
      <c r="B41" s="27" t="s">
        <v>46</v>
      </c>
      <c r="C41" s="27"/>
      <c r="D41" s="21"/>
      <c r="E41" s="18"/>
      <c r="F41" s="7" t="n">
        <v>4383.13</v>
      </c>
    </row>
    <row r="42" customFormat="false" ht="30.75" hidden="false" customHeight="true" outlineLevel="0" collapsed="false">
      <c r="B42" s="33" t="s">
        <v>47</v>
      </c>
      <c r="C42" s="33"/>
      <c r="D42" s="7"/>
      <c r="E42" s="18" t="s">
        <v>37</v>
      </c>
      <c r="F42" s="7" t="n">
        <v>0</v>
      </c>
    </row>
    <row r="43" customFormat="false" ht="17.25" hidden="false" customHeight="true" outlineLevel="0" collapsed="false">
      <c r="B43" s="33"/>
      <c r="C43" s="33"/>
      <c r="D43" s="7"/>
      <c r="E43" s="18"/>
      <c r="F43" s="7"/>
    </row>
    <row r="44" customFormat="false" ht="17.25" hidden="false" customHeight="true" outlineLevel="0" collapsed="false">
      <c r="B44" s="33"/>
      <c r="C44" s="33"/>
      <c r="D44" s="7"/>
      <c r="E44" s="18"/>
      <c r="F44" s="7"/>
    </row>
    <row r="45" customFormat="false" ht="26.25" hidden="false" customHeight="true" outlineLevel="0" collapsed="false">
      <c r="B45" s="33"/>
      <c r="C45" s="33"/>
      <c r="D45" s="7"/>
      <c r="E45" s="18"/>
      <c r="F45" s="7"/>
    </row>
    <row r="46" customFormat="false" ht="18.75" hidden="true" customHeight="true" outlineLevel="0" collapsed="false">
      <c r="B46" s="33"/>
      <c r="C46" s="33"/>
      <c r="D46" s="7"/>
      <c r="E46" s="18"/>
      <c r="F46" s="7"/>
    </row>
    <row r="47" customFormat="false" ht="57" hidden="false" customHeight="true" outlineLevel="0" collapsed="false">
      <c r="B47" s="33" t="s">
        <v>48</v>
      </c>
      <c r="C47" s="33"/>
      <c r="D47" s="34"/>
      <c r="E47" s="18" t="s">
        <v>37</v>
      </c>
      <c r="F47" s="35"/>
    </row>
    <row r="48" customFormat="false" ht="22.5" hidden="false" customHeight="true" outlineLevel="0" collapsed="false">
      <c r="B48" s="27" t="s">
        <v>49</v>
      </c>
      <c r="C48" s="27"/>
      <c r="D48" s="34"/>
      <c r="E48" s="18"/>
      <c r="F48" s="36" t="n">
        <v>5493.76</v>
      </c>
    </row>
    <row r="49" customFormat="false" ht="30.75" hidden="false" customHeight="true" outlineLevel="0" collapsed="false">
      <c r="B49" s="37" t="s">
        <v>50</v>
      </c>
      <c r="C49" s="37"/>
      <c r="D49" s="38"/>
      <c r="E49" s="39"/>
      <c r="F49" s="40" t="n">
        <f aca="false">SUM(F32:F48)</f>
        <v>195797.07</v>
      </c>
    </row>
    <row r="50" customFormat="false" ht="16.95" hidden="false" customHeight="true" outlineLevel="0" collapsed="false">
      <c r="B50" s="41" t="s">
        <v>51</v>
      </c>
      <c r="C50" s="41"/>
      <c r="D50" s="41"/>
      <c r="E50" s="41"/>
      <c r="F50" s="41"/>
    </row>
    <row r="51" customFormat="false" ht="48.75" hidden="false" customHeight="true" outlineLevel="0" collapsed="false">
      <c r="B51" s="12" t="s">
        <v>52</v>
      </c>
      <c r="C51" s="12"/>
      <c r="D51" s="17" t="n">
        <v>3445.1</v>
      </c>
      <c r="E51" s="18" t="s">
        <v>53</v>
      </c>
      <c r="F51" s="22" t="n">
        <v>66552</v>
      </c>
    </row>
    <row r="52" customFormat="false" ht="21.75" hidden="false" customHeight="true" outlineLevel="0" collapsed="false">
      <c r="B52" s="12" t="s">
        <v>54</v>
      </c>
      <c r="C52" s="12"/>
      <c r="D52" s="17" t="n">
        <v>3445.1</v>
      </c>
      <c r="E52" s="7"/>
      <c r="F52" s="22" t="n">
        <v>39335.05</v>
      </c>
    </row>
    <row r="53" customFormat="false" ht="22.5" hidden="false" customHeight="true" outlineLevel="0" collapsed="false">
      <c r="B53" s="23" t="s">
        <v>55</v>
      </c>
      <c r="C53" s="23"/>
      <c r="D53" s="17" t="n">
        <v>3445.1</v>
      </c>
      <c r="E53" s="7"/>
      <c r="F53" s="22" t="n">
        <v>12337.44</v>
      </c>
    </row>
    <row r="54" customFormat="false" ht="15.6" hidden="false" customHeight="false" outlineLevel="0" collapsed="false">
      <c r="B54" s="42" t="s">
        <v>56</v>
      </c>
      <c r="C54" s="42"/>
      <c r="D54" s="17" t="n">
        <v>3445.1</v>
      </c>
      <c r="E54" s="7"/>
      <c r="F54" s="22" t="n">
        <v>95113.08</v>
      </c>
    </row>
    <row r="55" customFormat="false" ht="15.6" hidden="false" customHeight="false" outlineLevel="0" collapsed="false">
      <c r="B55" s="42" t="s">
        <v>57</v>
      </c>
      <c r="C55" s="42"/>
      <c r="D55" s="17" t="n">
        <v>3445.1</v>
      </c>
      <c r="E55" s="7"/>
      <c r="F55" s="22" t="n">
        <v>146763.36</v>
      </c>
    </row>
    <row r="56" customFormat="false" ht="15.6" hidden="false" customHeight="false" outlineLevel="0" collapsed="false">
      <c r="B56" s="42" t="s">
        <v>58</v>
      </c>
      <c r="C56" s="42"/>
      <c r="D56" s="17" t="n">
        <v>3445.1</v>
      </c>
      <c r="E56" s="7"/>
      <c r="F56" s="22" t="n">
        <v>0</v>
      </c>
    </row>
    <row r="57" customFormat="false" ht="15.6" hidden="false" customHeight="false" outlineLevel="0" collapsed="false">
      <c r="B57" s="42" t="s">
        <v>59</v>
      </c>
      <c r="C57" s="42"/>
      <c r="D57" s="17" t="n">
        <v>3445.1</v>
      </c>
      <c r="E57" s="7"/>
      <c r="F57" s="22" t="n">
        <f aca="false">F58+F59+F60+F62+F63+F61</f>
        <v>41224.3</v>
      </c>
    </row>
    <row r="58" customFormat="false" ht="15.6" hidden="false" customHeight="false" outlineLevel="0" collapsed="false">
      <c r="B58" s="23" t="s">
        <v>60</v>
      </c>
      <c r="C58" s="23"/>
      <c r="D58" s="17"/>
      <c r="E58" s="7"/>
      <c r="F58" s="22" t="n">
        <v>3853.73</v>
      </c>
    </row>
    <row r="59" customFormat="false" ht="15.6" hidden="false" customHeight="false" outlineLevel="0" collapsed="false">
      <c r="B59" s="23" t="s">
        <v>61</v>
      </c>
      <c r="C59" s="23"/>
      <c r="D59" s="17"/>
      <c r="E59" s="7"/>
      <c r="F59" s="22" t="n">
        <v>6000</v>
      </c>
    </row>
    <row r="60" customFormat="false" ht="15.6" hidden="false" customHeight="false" outlineLevel="0" collapsed="false">
      <c r="B60" s="23" t="s">
        <v>62</v>
      </c>
      <c r="C60" s="23"/>
      <c r="D60" s="17"/>
      <c r="E60" s="7"/>
      <c r="F60" s="22" t="n">
        <v>49</v>
      </c>
    </row>
    <row r="61" customFormat="false" ht="46.5" hidden="false" customHeight="true" outlineLevel="0" collapsed="false">
      <c r="B61" s="12" t="s">
        <v>63</v>
      </c>
      <c r="C61" s="12"/>
      <c r="D61" s="43"/>
      <c r="E61" s="44"/>
      <c r="F61" s="22" t="n">
        <v>14303.78</v>
      </c>
    </row>
    <row r="62" customFormat="false" ht="15.6" hidden="false" customHeight="false" outlineLevel="0" collapsed="false">
      <c r="B62" s="23" t="s">
        <v>64</v>
      </c>
      <c r="C62" s="23"/>
      <c r="D62" s="43"/>
      <c r="E62" s="44"/>
      <c r="F62" s="22" t="n">
        <v>9531.83</v>
      </c>
    </row>
    <row r="63" customFormat="false" ht="33" hidden="false" customHeight="true" outlineLevel="0" collapsed="false">
      <c r="B63" s="12" t="s">
        <v>65</v>
      </c>
      <c r="C63" s="12"/>
      <c r="D63" s="45"/>
      <c r="E63" s="45"/>
      <c r="F63" s="29" t="n">
        <v>7485.96</v>
      </c>
    </row>
    <row r="64" customFormat="false" ht="15.6" hidden="false" customHeight="false" outlineLevel="0" collapsed="false">
      <c r="B64" s="46"/>
      <c r="C64" s="47"/>
      <c r="D64" s="48"/>
      <c r="E64" s="49"/>
      <c r="F64" s="49"/>
    </row>
    <row r="65" customFormat="false" ht="15.6" hidden="false" customHeight="false" outlineLevel="0" collapsed="false">
      <c r="B65" s="50"/>
      <c r="C65" s="49"/>
      <c r="D65" s="49"/>
      <c r="E65" s="49"/>
      <c r="F65" s="49"/>
    </row>
    <row r="66" customFormat="false" ht="43.5" hidden="false" customHeight="true" outlineLevel="0" collapsed="false">
      <c r="B66" s="51" t="s">
        <v>66</v>
      </c>
      <c r="C66" s="51"/>
      <c r="D66" s="51"/>
      <c r="E66" s="51"/>
      <c r="F66" s="51"/>
    </row>
    <row r="67" customFormat="false" ht="36.75" hidden="false" customHeight="true" outlineLevel="0" collapsed="false">
      <c r="B67" s="51" t="s">
        <v>67</v>
      </c>
      <c r="C67" s="51"/>
      <c r="D67" s="51"/>
      <c r="E67" s="51"/>
      <c r="F67" s="51"/>
    </row>
    <row r="68" customFormat="false" ht="15.6" hidden="false" customHeight="false" outlineLevel="0" collapsed="false">
      <c r="B68" s="1"/>
      <c r="C68" s="1"/>
      <c r="D68" s="1"/>
      <c r="E68" s="1"/>
      <c r="F68" s="1"/>
    </row>
    <row r="69" customFormat="false" ht="33" hidden="false" customHeight="true" outlineLevel="0" collapsed="false">
      <c r="B69" s="52" t="s">
        <v>68</v>
      </c>
      <c r="C69" s="52"/>
      <c r="D69" s="52"/>
      <c r="E69" s="52"/>
      <c r="F69" s="52"/>
    </row>
    <row r="70" customFormat="false" ht="15.6" hidden="false" customHeight="false" outlineLevel="0" collapsed="false">
      <c r="B70" s="1"/>
      <c r="C70" s="53"/>
      <c r="D70" s="1"/>
      <c r="E70" s="1"/>
      <c r="F70" s="1"/>
    </row>
    <row r="71" customFormat="false" ht="38.25" hidden="false" customHeight="true" outlineLevel="0" collapsed="false">
      <c r="B71" s="51" t="s">
        <v>69</v>
      </c>
      <c r="C71" s="51"/>
      <c r="D71" s="51"/>
      <c r="E71" s="51"/>
      <c r="F71" s="51"/>
    </row>
    <row r="72" customFormat="false" ht="15.6" hidden="false" customHeight="false" outlineLevel="0" collapsed="false">
      <c r="B72" s="1"/>
      <c r="C72" s="1"/>
      <c r="D72" s="1"/>
      <c r="E72" s="1"/>
      <c r="F72" s="1"/>
    </row>
    <row r="74" customFormat="false" ht="30.75" hidden="false" customHeight="true" outlineLevel="0" collapsed="false">
      <c r="B74" s="54" t="s">
        <v>70</v>
      </c>
      <c r="C74" s="54"/>
      <c r="D74" s="54"/>
      <c r="E74" s="54"/>
      <c r="F74" s="54"/>
    </row>
    <row r="76" customFormat="false" ht="24.75" hidden="false" customHeight="true" outlineLevel="0" collapsed="false">
      <c r="B76" s="54" t="s">
        <v>71</v>
      </c>
      <c r="C76" s="54"/>
      <c r="D76" s="54"/>
      <c r="E76" s="54"/>
      <c r="F76" s="54"/>
    </row>
  </sheetData>
  <mergeCells count="65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6"/>
    <mergeCell ref="E32:E36"/>
    <mergeCell ref="B33:C33"/>
    <mergeCell ref="B34:C34"/>
    <mergeCell ref="B35:C35"/>
    <mergeCell ref="B36:C36"/>
    <mergeCell ref="B37:C37"/>
    <mergeCell ref="D37:D41"/>
    <mergeCell ref="E37:E41"/>
    <mergeCell ref="B38:C38"/>
    <mergeCell ref="B39:C39"/>
    <mergeCell ref="B40:C40"/>
    <mergeCell ref="B41:C41"/>
    <mergeCell ref="B42:C46"/>
    <mergeCell ref="D42:D46"/>
    <mergeCell ref="E42:E46"/>
    <mergeCell ref="F42:F46"/>
    <mergeCell ref="B47:C47"/>
    <mergeCell ref="D47:D48"/>
    <mergeCell ref="E47:E48"/>
    <mergeCell ref="B48:C48"/>
    <mergeCell ref="B49:C49"/>
    <mergeCell ref="B50:F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6:F66"/>
    <mergeCell ref="B67:F67"/>
    <mergeCell ref="B69:F69"/>
    <mergeCell ref="B71:F71"/>
    <mergeCell ref="B74:F74"/>
    <mergeCell ref="B76:F76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2020-03-25T10:09:49Z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